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10_各課\01総務課\財政係\星の作業フォルダ\照会等\R6\20250124_公営企業に係る経営比較分析表（令和５年度決算）の分析等について\提出\"/>
    </mc:Choice>
  </mc:AlternateContent>
  <xr:revisionPtr revIDLastSave="0" documentId="13_ncr:1_{9AF9EAB7-1FF8-492C-B07B-9480F13686F6}" xr6:coauthVersionLast="47" xr6:coauthVersionMax="47" xr10:uidLastSave="{00000000-0000-0000-0000-000000000000}"/>
  <workbookProtection workbookAlgorithmName="SHA-512" workbookHashValue="2G53su7t9vtTCxnODWD/qcG6zFY9AjSkG6GqfZ/rsYBeRjjv9J0qXM26S0kX6bVVu2ryjtOO5mxPsC8O7eLikw==" workbookSaltValue="OmbjsFc+RZ735y0n81veL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G85" i="4"/>
  <c r="F85" i="4"/>
  <c r="E85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<sst xmlns="http://schemas.openxmlformats.org/spreadsheetml/2006/main" count="325" uniqueCount="117">
  <si>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</si>
  <si>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</si>
  <si>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</si>
  <si>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</si>
  <si>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</si>
  <si>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</si>
  <si>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</si>
  <si>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</si>
  <si>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</si>
  <si>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</si>
  <si>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</si>
  <si>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</si>
  <si>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</si>
  <si>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</si>
  <si>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</si>
  <si>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</si>
  <si>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</si>
  <si>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</si>
  <si>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</si>
  <si>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</si>
  <si>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</si>
  <si>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</si>
  <si>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</si>
  <si>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</si>
  <si>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</si>
  <si>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</si>
  <si>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</si>
  <si>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</si>
  <si>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</si>
  <si>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</si>
  <si>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</si>
  <si>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</si>
  <si>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</si>
  <si>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</si>
  <si>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</si>
  <si>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</si>
  <si>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</si>
  <si>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</si>
  <si>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</si>
  <si>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</si>
  <si>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</si>
  <si>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</si>
  <si>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</si>
  <si>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</si>
  <si>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</si>
  <si>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</si>
  <si>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</si>
  <si>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</si>
  <si>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</si>
  <si>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</si>
  <si>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</si>
  <si>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</si>
  <si>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</si>
  <si>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</si>
  <si>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</si>
  <si>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</si>
  <si>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</si>
  <si>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</si>
  <si>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</si>
  <si>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</si>
  <si>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</si>
  <si>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</si>
  <si>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</si>
  <si>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</si>
  <si>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</si>
  <si>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</si>
  <si>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</si>
  <si>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</si>
  <si>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</si>
  <si>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</si>
  <si>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</si>
  <si>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</si>
  <si>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</si>
  <si>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</si>
  <si>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</si>
  <si>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</si>
  <si>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</si>
  <si>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</si>
  <si>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</si>
  <si>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</si>
  <si>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</si>
  <si>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</si>
  <si>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</si>
  <si>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</si>
  <si>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</si>
  <si>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</si>
  <si>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</si>
  <si>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</si>
  <si>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</si>
  <si>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</si>
  <si>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</si>
  <si>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</si>
  <si>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</si>
  <si>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</si>
  <si>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</si>
  <si>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</si>
  <si>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広尾町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</si>
  <si>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</si>
  <si>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</si>
  <si>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</si>
  <si>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</si>
  <si>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</si>
  <si>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</si>
  <si>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</si>
  <si>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</si>
  <si>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</si>
  <si>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</si>
  <si>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</si>
  <si>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</si>
  <si>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</si>
  <si>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</si>
  <si>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</si>
  <si>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</si>
  <si>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</si>
  <si>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・経常収支比率
　黒字のため適切と言えるが、費用削減などに努め、今後も健全経営を続けていく。
・流動比率
　負担金で補填しているため、使用料改定等を行い改善していく必要がある。
・企業債残高対事業規模比率
　近年、企業債償還に係る一般会計の負担額が100%となり0％になっているため、今後、料金改定を検討する。
・経費回収率
　類似団体に比べると高い値となっており、現状を維持する。
・汚水処理原価
　類似団体に比べ低い値となっており、投資の効率化や維持管理費の削減に努める必要がある。
・施設利用率
　類似団体に比べると高い値となっており、現状を維持する。
・水洗化率
　高い水準となっており、今後も維持することが望ましい。</t>
    <rPh sb="106" eb="108">
      <t>キンネン</t>
    </rPh>
    <rPh sb="109" eb="111">
      <t>キギョウ</t>
    </rPh>
    <rPh sb="111" eb="112">
      <t>サイ</t>
    </rPh>
    <rPh sb="112" eb="114">
      <t>ショウカン</t>
    </rPh>
    <rPh sb="115" eb="116">
      <t>カカ</t>
    </rPh>
    <rPh sb="117" eb="119">
      <t>イッパン</t>
    </rPh>
    <rPh sb="119" eb="121">
      <t>カイケイ</t>
    </rPh>
    <rPh sb="122" eb="124">
      <t>フタン</t>
    </rPh>
    <rPh sb="124" eb="125">
      <t>ガク</t>
    </rPh>
    <rPh sb="144" eb="146">
      <t>コンゴ</t>
    </rPh>
    <rPh sb="152" eb="154">
      <t>ケントウ</t>
    </rPh>
    <rPh sb="176" eb="177">
      <t>タカ</t>
    </rPh>
    <rPh sb="186" eb="188">
      <t>ゲンジョウ</t>
    </rPh>
    <rPh sb="189" eb="191">
      <t>イジ</t>
    </rPh>
    <phoneticPr fontId="4"/>
  </si>
  <si>
    <t>　耐用年数を経過した施設については、順次更新を検討する。</t>
    <rPh sb="1" eb="3">
      <t>タイヨウ</t>
    </rPh>
    <rPh sb="3" eb="5">
      <t>ネンスウ</t>
    </rPh>
    <rPh sb="6" eb="8">
      <t>ケイカ</t>
    </rPh>
    <rPh sb="10" eb="12">
      <t>シセツ</t>
    </rPh>
    <rPh sb="18" eb="20">
      <t>ジュンジ</t>
    </rPh>
    <rPh sb="20" eb="22">
      <t>コウシン</t>
    </rPh>
    <rPh sb="23" eb="25">
      <t>ケントウ</t>
    </rPh>
    <phoneticPr fontId="4"/>
  </si>
  <si>
    <t>　維持管理費が、年々増加している傾向にあるが、生活環境向上のため必要な事業であり、投資の効率化を図りながら今後も継続して行う。</t>
    <rPh sb="41" eb="43">
      <t>トウシ</t>
    </rPh>
    <rPh sb="44" eb="47">
      <t>コウリツカ</t>
    </rPh>
    <rPh sb="48" eb="4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</si>
</sst>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6-4A7A-97B0-4F5EF560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6-4A7A-97B0-4F5EF560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D-4148-8452-7B812940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D-4148-8452-7B812940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7CB-85D7-CA590C83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7CB-85D7-CA590C83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5-4DD9-A17E-ED4D968F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5-4DD9-A17E-ED4D968F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1-4D78-8B9E-9F493035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1-4D78-8B9E-9F493035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0-4EEA-987C-AA381F37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0-4EEA-987C-AA381F37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5-4070-9779-8744884DB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5-4070-9779-8744884DB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4B2B-9D3A-ACA68EEF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8-4B2B-9D3A-ACA68EEF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A27-91E9-8A9A9B144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5-4A27-91E9-8A9A9B144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40F0-B8BA-EE61D4E1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F-40F0-B8BA-EE61D4E1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D-4D30-8BCD-35BA6C68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D-4D30-8BCD-35BA6C68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北海道　広尾町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個別排水処理</v>
      </c>
      <c r="Q8" s="34"/>
      <c r="R8" s="34"/>
      <c r="S8" s="34"/>
      <c r="T8" s="34"/>
      <c r="U8" s="34"/>
      <c r="V8" s="34"/>
      <c r="W8" s="34" t="str">
        <f>データ!L6</f>
        <v>L2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6009</v>
      </c>
      <c r="AM8" s="36"/>
      <c r="AN8" s="36"/>
      <c r="AO8" s="36"/>
      <c r="AP8" s="36"/>
      <c r="AQ8" s="36"/>
      <c r="AR8" s="36"/>
      <c r="AS8" s="36"/>
      <c r="AT8" s="37">
        <f>データ!T6</f>
        <v>596.48</v>
      </c>
      <c r="AU8" s="37"/>
      <c r="AV8" s="37"/>
      <c r="AW8" s="37"/>
      <c r="AX8" s="37"/>
      <c r="AY8" s="37"/>
      <c r="AZ8" s="37"/>
      <c r="BA8" s="37"/>
      <c r="BB8" s="37">
        <f>データ!U6</f>
        <v>10.07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57.12</v>
      </c>
      <c r="J10" s="37"/>
      <c r="K10" s="37"/>
      <c r="L10" s="37"/>
      <c r="M10" s="37"/>
      <c r="N10" s="37"/>
      <c r="O10" s="37"/>
      <c r="P10" s="37">
        <f>データ!P6</f>
        <v>6.98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3960</v>
      </c>
      <c r="AE10" s="36"/>
      <c r="AF10" s="36"/>
      <c r="AG10" s="36"/>
      <c r="AH10" s="36"/>
      <c r="AI10" s="36"/>
      <c r="AJ10" s="36"/>
      <c r="AK10" s="2"/>
      <c r="AL10" s="36">
        <f>データ!V6</f>
        <v>413</v>
      </c>
      <c r="AM10" s="36"/>
      <c r="AN10" s="36"/>
      <c r="AO10" s="36"/>
      <c r="AP10" s="36"/>
      <c r="AQ10" s="36"/>
      <c r="AR10" s="36"/>
      <c r="AS10" s="36"/>
      <c r="AT10" s="37">
        <f>データ!W6</f>
        <v>590.6</v>
      </c>
      <c r="AU10" s="37"/>
      <c r="AV10" s="37"/>
      <c r="AW10" s="37"/>
      <c r="AX10" s="37"/>
      <c r="AY10" s="37"/>
      <c r="AZ10" s="37"/>
      <c r="BA10" s="37"/>
      <c r="BB10" s="37">
        <f>データ!X6</f>
        <v>0.7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115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yxixQ4zqU4LwaZhgmSM5ZP0bYHVSxUJmLgOBX1RnXldmLJA2A11RQIkCbbz+KJ7P1HBAyLO1FVOqYtQKHA/liQ==" saltValue="7xuCKAOpfGvCzur/vo3b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16420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北海道　広尾町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57.12</v>
      </c>
      <c r="P6" s="20">
        <f t="shared" si="3"/>
        <v>6.98</v>
      </c>
      <c r="Q6" s="20">
        <f t="shared" si="3"/>
        <v>100</v>
      </c>
      <c r="R6" s="20">
        <f t="shared" si="3"/>
        <v>3960</v>
      </c>
      <c r="S6" s="20">
        <f t="shared" si="3"/>
        <v>6009</v>
      </c>
      <c r="T6" s="20">
        <f t="shared" si="3"/>
        <v>596.48</v>
      </c>
      <c r="U6" s="20">
        <f t="shared" si="3"/>
        <v>10.07</v>
      </c>
      <c r="V6" s="20">
        <f t="shared" si="3"/>
        <v>413</v>
      </c>
      <c r="W6" s="20">
        <f t="shared" si="3"/>
        <v>590.6</v>
      </c>
      <c r="X6" s="20">
        <f t="shared" si="3"/>
        <v>0.7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125.13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96.48</v>
      </c>
      <c r="AI6" s="20" t="str">
        <f>IF(AI7="","",IF(AI7="-","【-】","【"&amp;SUBSTITUTE(TEXT(AI7,"#,##0.00"),"-","△")&amp;"】"))</f>
        <v>【96.59】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224.6</v>
      </c>
      <c r="AT6" s="20" t="str">
        <f>IF(AT7="","",IF(AT7="-","【-】","【"&amp;SUBSTITUTE(TEXT(AT7,"#,##0.00"),"-","△")&amp;"】"))</f>
        <v>【208.93】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13.12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132.16</v>
      </c>
      <c r="BE6" s="20" t="str">
        <f>IF(BE7="","",IF(BE7="-","【-】","【"&amp;SUBSTITUTE(TEXT(BE7,"#,##0.00"),"-","△")&amp;"】"))</f>
        <v>【136.43】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55.53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307.55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63.37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5.01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39.700000000000003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16420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57.12</v>
      </c>
      <c r="P7" s="24">
        <v>6.98</v>
      </c>
      <c r="Q7" s="24">
        <v>100</v>
      </c>
      <c r="R7" s="24">
        <v>3960</v>
      </c>
      <c r="S7" s="24">
        <v>6009</v>
      </c>
      <c r="T7" s="24">
        <v>596.48</v>
      </c>
      <c r="U7" s="24">
        <v>10.07</v>
      </c>
      <c r="V7" s="24">
        <v>413</v>
      </c>
      <c r="W7" s="24">
        <v>590.6</v>
      </c>
      <c r="X7" s="24">
        <v>0.7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125.13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96.48</v>
      </c>
      <c r="AI7" s="24">
        <v>96.59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224.6</v>
      </c>
      <c r="AT7" s="24">
        <v>208.93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13.12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132.16</v>
      </c>
      <c r="BE7" s="24">
        <v>136.43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992.16</v>
      </c>
      <c r="BP7" s="24">
        <v>967.97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55.53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45.55</v>
      </c>
      <c r="CA7" s="24">
        <v>46.2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307.55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331.17</v>
      </c>
      <c r="CL7" s="24">
        <v>332.82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63.37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45.93</v>
      </c>
      <c r="CW7" s="24">
        <v>46.29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100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82.98</v>
      </c>
      <c r="DH7" s="24">
        <v>82.56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5.01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39.700000000000003</v>
      </c>
      <c r="DS7" s="24">
        <v>39.619999999999997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2025-01-24T07:25:45Z</dcterms:created>
  <dcterms:modified xsi:type="dcterms:W3CDTF">2025-03-10T23:39:05Z</dcterms:modified>
  <cp:category/>
</cp:coreProperties>
</file>